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525" activeTab="0"/>
  </bookViews>
  <sheets>
    <sheet name="INTERREG ΕΛΛΑΔΑ-ΒΟΥΛΓΑΡΙΑ" sheetId="1" r:id="rId1"/>
    <sheet name="ΔΙΑΓΡΑΜΜΑΤΑ" sheetId="2" r:id="rId2"/>
  </sheets>
  <definedNames>
    <definedName name="_xlnm.Print_Area" localSheetId="0">'INTERREG ΕΛΛΑΔΑ-ΒΟΥΛΓΑΡΙΑ'!$A$1:$I$37</definedName>
    <definedName name="_xlnm.Print_Titles" localSheetId="0">'INTERREG ΕΛΛΑΔΑ-ΒΟΥΛΓΑΡΙΑ'!$2:$3</definedName>
  </definedNames>
  <calcPr fullCalcOnLoad="1"/>
</workbook>
</file>

<file path=xl/sharedStrings.xml><?xml version="1.0" encoding="utf-8"?>
<sst xmlns="http://schemas.openxmlformats.org/spreadsheetml/2006/main" count="48" uniqueCount="25">
  <si>
    <t>ΠΟΣΑ ΣΕ EΥΡΩ</t>
  </si>
  <si>
    <t>ΧΡΗΜΑΤΟΔΟΤΙΚΟ
ΜΕΣΟ</t>
  </si>
  <si>
    <t>ΣΥΝΟΛΟ</t>
  </si>
  <si>
    <t>ΙΔΙΩΤΙΚΗ ΣΥΜΜΕΤΟΧΗ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</si>
  <si>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</si>
  <si>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</si>
  <si>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</si>
  <si>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</si>
  <si>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</si>
  <si>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</si>
  <si>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</si>
  <si>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ΑΞΟΝΑΣ  8</t>
  </si>
  <si>
    <t>ΑΞΟΝΕΣ ΠΡΟΤΕΡΑΙΟΤΗΤΑΣ</t>
  </si>
  <si>
    <t>ΔΗΜΟΣΙΑ ΚΕΝΤΡΙΚΗ ΣΥΜΜΕΤΟΧΗ</t>
  </si>
  <si>
    <t>ΤΑΜΕΙΑ</t>
  </si>
  <si>
    <t>ΕΤΠΑ</t>
  </si>
  <si>
    <t xml:space="preserve">ΕΤΠΑ: ΕΥΡΩΠΑΪΚΟ ΤΑΜΕΙΟ ΠΕΡΙΦΕΡΕΙΑΚΗΣ ΑΝΑΠΤΥΞΗΣ </t>
  </si>
  <si>
    <t>ΕΥΡΩΠΑΪΚΟ ΤΑΜΕΙΟ ΠΕΡΙΦΕΡΕΙΑΚΗΣ ΑΝΑΠΤΥΞΗΣ</t>
  </si>
  <si>
    <t xml:space="preserve"> 1. ΔΙΑΣΥΝΟΡΙΑΚΕΣ ΥΠΟΔΟΜΕΣ</t>
  </si>
  <si>
    <t>2. ΟΙΚΟΝΟΜΙΚΗ ΑΝΑΠΤΥΞΗ &amp; ΑΠΑΣΧΟΛΗΣΗ</t>
  </si>
  <si>
    <t>3. ΠΟΙΟΤΗΤΑ ΖΩΗΣ / ΠΕΡΙΒΑΛΛΟΝ / ΠΟΛΙΤΙΣΜΟΣ</t>
  </si>
  <si>
    <t>4. ΕΙΔΙΚΗ ΕΝΙΣΧΥΣΗ ΓΙΑ ΤΙΣ ΠΕΡΙΟΧΕΣ ΠΟΥ ΣΥΝΟΡΕΥΟΥΝ ΜΕ ΤΙΣ ΥΠΟΨΗΦΙΕΣ ΧΩΡΕΣ</t>
  </si>
  <si>
    <t>5. ΤΕΧΝΙΚΗ ΒΟΗΘΕΙΑ</t>
  </si>
  <si>
    <t>ΚΟΙΝΟΤΙΚΗ ΠΡΩΤΟΒΟΥΛΙΑ INTERREG III PHARE CBC ΕΛΛΑΔΑ-ΒΟΥΛΓΑΡΙΑ</t>
  </si>
  <si>
    <t>ΠΗΓΗ :ΟΠΣ ''ΕΡΓΟΡΑΜΑ'' 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</si>
</sst>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56">
      <alignment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/>
      <protection/>
    </xf>
    <xf numFmtId="0" fontId="0" fillId="0" borderId="0" xfId="56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 wrapText="1"/>
      <protection/>
    </xf>
    <xf numFmtId="0" fontId="6" fillId="35" borderId="11" xfId="56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0" fontId="10" fillId="36" borderId="0" xfId="56" applyFont="1" applyFill="1" applyBorder="1">
      <alignment/>
      <protection/>
    </xf>
    <xf numFmtId="0" fontId="12" fillId="36" borderId="0" xfId="56" applyFont="1" applyFill="1" applyBorder="1">
      <alignment/>
      <protection/>
    </xf>
    <xf numFmtId="3" fontId="11" fillId="36" borderId="0" xfId="56" applyNumberFormat="1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7" fillId="0" borderId="12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'INTERREG ΕΛΛΑΔΑ-ΒΟΥΛΓΑΡΙΑ'!#REF!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ΕΛΛΑΔΑ-ΒΟΥΛΓΑΡΙΑ'!#REF!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ΕΛΛΑΔΑ-ΒΟΥΛΓΑΡΙΑ'!#REF!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'INTERREG ΕΛΛΑΔΑ-ΒΟΥΛΓΑΡΙΑ'!#REF!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ΕΛΛΑΔΑ-ΒΟΥΛΓΑΡΙΑ'!#REF!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ΕΛΛΑΔΑ-ΒΟΥΛΓΑΡΙΑ'!#REF!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'INTERREG ΕΛΛΑΔΑ-ΒΟΥΛΓΑΡΙΑ'!#REF!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ΕΛΛΑΔΑ-ΒΟΥΛΓΑΡΙΑ'!#REF!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ΕΛΛΑΔΑ-ΒΟΥΛΓΑΡΙΑ'!#REF!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'INTERREG ΕΛΛΑΔΑ-ΒΟΥΛΓΑΡΙΑ'!#REF!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ΕΛΛΑΔΑ-ΒΟΥΛΓΑΡΙΑ'!#REF!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ΕΛΛΑΔΑ-ΒΟΥΛΓΑΡΙΑ'!#REF!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'INTERREG ΕΛΛΑΔΑ-ΒΟΥΛΓΑΡΙΑ'!#REF!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ΕΛΛΑΔΑ-ΒΟΥΛΓΑΡΙΑ'!#REF!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ΕΛΛΑΔΑ-ΒΟΥΛΓΑΡΙΑ'!#REF!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'INTERREG ΕΛΛΑΔΑ-ΒΟΥΛΓΑΡΙΑ'!#REF!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ΕΛΛΑΔΑ-ΒΟΥΛΓΑΡΙΑ'!#REF!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ΕΛΛΑΔΑ-ΒΟΥΛΓΑΡΙΑ'!#REF!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'INTERREG ΕΛΛΑΔΑ-ΒΟΥΛΓΑΡΙΑ'!#REF!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ΕΛΛΑΔΑ-ΒΟΥΛΓΑΡΙΑ'!#REF!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ΕΛΛΑΔΑ-ΒΟΥΛΓΑΡΙΑ'!#REF!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'INTERREG ΕΛΛΑΔΑ-ΒΟΥΛΓΑΡΙΑ'!#REF!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ΕΛΛΑΔΑ-ΒΟΥΛΓΑΡΙΑ'!#REF!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ΕΛΛΑΔΑ-ΒΟΥΛΓΑΡΙΑ'!#REF!</c:f>
              <c:numCache>
                <c:ptCount val="1"/>
                <c:pt idx="0">
                  <c:v>1</c:v>
                </c:pt>
              </c:numCache>
            </c:numRef>
          </c:val>
        </c:ser>
        <c:axId val="58205889"/>
        <c:axId val="54090954"/>
      </c:barChart>
      <c:catAx>
        <c:axId val="5820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0954"/>
        <c:crosses val="autoZero"/>
        <c:auto val="1"/>
        <c:lblOffset val="100"/>
        <c:tickLblSkip val="1"/>
        <c:noMultiLvlLbl val="0"/>
      </c:catAx>
      <c:valAx>
        <c:axId val="54090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05889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'INTERREG ΕΛΛΑΔΑ-ΒΟΥΛΓΑΡΙΑ'!#REF!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ΕΛΛΑΔΑ-ΒΟΥΛΓΑΡΙΑ'!#REF!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175"/>
          <c:w val="0.910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ΕΛΛΑΔΑ-ΒΟΥΛΓΑΡΙΑ'!$C$8:$H$8</c:f>
              <c:numCache>
                <c:ptCount val="6"/>
                <c:pt idx="0">
                  <c:v>56185333</c:v>
                </c:pt>
                <c:pt idx="1">
                  <c:v>21333333</c:v>
                </c:pt>
                <c:pt idx="2">
                  <c:v>19773333</c:v>
                </c:pt>
                <c:pt idx="3">
                  <c:v>15803642</c:v>
                </c:pt>
                <c:pt idx="4">
                  <c:v>21174040</c:v>
                </c:pt>
                <c:pt idx="5">
                  <c:v>21385315</c:v>
                </c:pt>
              </c:numCache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ΕΛΛΑΔΑ-ΒΟΥΛΓΑΡΙΑ'!$C$13:$H$13</c:f>
              <c:numCache>
                <c:ptCount val="6"/>
                <c:pt idx="1">
                  <c:v>5630000</c:v>
                </c:pt>
                <c:pt idx="2">
                  <c:v>7020000</c:v>
                </c:pt>
                <c:pt idx="3">
                  <c:v>12460000</c:v>
                </c:pt>
                <c:pt idx="4">
                  <c:v>14020000</c:v>
                </c:pt>
                <c:pt idx="5">
                  <c:v>8802500</c:v>
                </c:pt>
              </c:numCache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ΕΛΛΑΔΑ-ΒΟΥΛΓΑΡΙΑ'!$C$18:$H$18</c:f>
              <c:numCache>
                <c:ptCount val="6"/>
                <c:pt idx="1">
                  <c:v>7650000</c:v>
                </c:pt>
                <c:pt idx="2">
                  <c:v>9780000</c:v>
                </c:pt>
                <c:pt idx="3">
                  <c:v>11140000</c:v>
                </c:pt>
                <c:pt idx="4">
                  <c:v>9990000</c:v>
                </c:pt>
                <c:pt idx="5">
                  <c:v>10530000</c:v>
                </c:pt>
              </c:numCache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ΕΛΛΑΔΑ-ΒΟΥΛΓΑΡΙΑ'!$C$22:$H$22</c:f>
              <c:numCache>
                <c:ptCount val="6"/>
                <c:pt idx="1">
                  <c:v>7248000</c:v>
                </c:pt>
              </c:numCache>
            </c:numRef>
          </c:val>
        </c:ser>
        <c:ser>
          <c:idx val="4"/>
          <c:order val="4"/>
          <c:tx>
            <c:v>ΑΞΟΝΑΣ  5</c:v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'INTERREG ΕΛΛΑΔΑ-ΒΟΥΛΓΑΡΙΑ'!$C$27:$H$27</c:f>
              <c:numCache>
                <c:ptCount val="6"/>
                <c:pt idx="0">
                  <c:v>270000</c:v>
                </c:pt>
                <c:pt idx="1">
                  <c:v>740000</c:v>
                </c:pt>
                <c:pt idx="2">
                  <c:v>760000</c:v>
                </c:pt>
                <c:pt idx="3">
                  <c:v>760000</c:v>
                </c:pt>
                <c:pt idx="4">
                  <c:v>760000</c:v>
                </c:pt>
                <c:pt idx="5">
                  <c:v>790000</c:v>
                </c:pt>
              </c:numCache>
            </c:numRef>
          </c:val>
        </c:ser>
        <c:axId val="17056539"/>
        <c:axId val="19291124"/>
      </c:barChart>
      <c:catAx>
        <c:axId val="1705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1124"/>
        <c:crosses val="autoZero"/>
        <c:auto val="1"/>
        <c:lblOffset val="100"/>
        <c:tickLblSkip val="1"/>
        <c:noMultiLvlLbl val="0"/>
      </c:catAx>
      <c:valAx>
        <c:axId val="19291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653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375"/>
                <c:y val="0.00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"/>
          <c:y val="0.936"/>
          <c:w val="0.53775"/>
          <c:h val="0.047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27"/>
          <c:w val="0.773"/>
          <c:h val="0.49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ΔΙΑΓΡΑΜΜΑΤΑ!$K$6:$K$8</c:f>
              <c:strCache/>
            </c:strRef>
          </c:cat>
          <c:val>
            <c:numRef>
              <c:f>ΔΙΑΓΡΑΜΜΑΤΑ!$L$6:$L$8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5325"/>
          <c:w val="0.64425"/>
          <c:h val="0.14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0.02325</cdr:y>
    </cdr:from>
    <cdr:to>
      <cdr:x>0.6045</cdr:x>
      <cdr:y>0.10225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ΑΓΡΟΤΙΚΗΣ ΑΝΑΠΤΥΞΗΣ-ΑΝΑΣΥΓΚΡΟΤΗΣΗΣ ΥΠΑΙΘΡΟΥ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0.18975</cdr:y>
    </cdr:from>
    <cdr:to>
      <cdr:x>0.785</cdr:x>
      <cdr:y>0.46575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66750"/>
          <a:ext cx="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ΑΓΡΟΤΙΚΗΣ ΑΝΑΠΤΥΞΗΣ-ΑΝΑΣΥΓΚΡΟΤΗΣΗΣ ΥΠΑΙΘΡΟΥ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0</xdr:rowOff>
    </xdr:from>
    <xdr:to>
      <xdr:col>9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934325" y="4314825"/>
        <a:ext cx="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46</xdr:row>
      <xdr:rowOff>38100</xdr:rowOff>
    </xdr:to>
    <xdr:graphicFrame>
      <xdr:nvGraphicFramePr>
        <xdr:cNvPr id="2" name="Chart 2"/>
        <xdr:cNvGraphicFramePr/>
      </xdr:nvGraphicFramePr>
      <xdr:xfrm>
        <a:off x="7934325" y="8486775"/>
        <a:ext cx="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0.014</cdr:y>
    </cdr:from>
    <cdr:to>
      <cdr:x>0.95875</cdr:x>
      <cdr:y>0.10175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7625"/>
          <a:ext cx="488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INTERREGIII PHARE CBC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ΕΛΛΑΔΑ- ΒΟΥΛΓΑΡΙΑ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0.16725</cdr:x>
      <cdr:y>0.01775</cdr:y>
    </cdr:from>
    <cdr:to>
      <cdr:x>0.969</cdr:x>
      <cdr:y>0.15275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57150"/>
          <a:ext cx="45148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INTERREGIII PHARE CBC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ΕΛΛΑΔΑ- ΒΟΥΛΓΑΡΙΑ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57150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56292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9</xdr:col>
      <xdr:colOff>57150</xdr:colOff>
      <xdr:row>41</xdr:row>
      <xdr:rowOff>66675</xdr:rowOff>
    </xdr:to>
    <xdr:graphicFrame>
      <xdr:nvGraphicFramePr>
        <xdr:cNvPr id="2" name="Chart 2"/>
        <xdr:cNvGraphicFramePr/>
      </xdr:nvGraphicFramePr>
      <xdr:xfrm>
        <a:off x="0" y="3524250"/>
        <a:ext cx="5629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20.00390625" defaultRowHeight="12.75"/>
  <cols>
    <col min="1" max="1" width="20.8515625" style="8" customWidth="1"/>
    <col min="2" max="2" width="20.7109375" style="8" customWidth="1"/>
    <col min="3" max="3" width="11.00390625" style="8" bestFit="1" customWidth="1"/>
    <col min="4" max="5" width="10.57421875" style="8" bestFit="1" customWidth="1"/>
    <col min="6" max="6" width="11.28125" style="8" customWidth="1"/>
    <col min="7" max="7" width="10.57421875" style="8" bestFit="1" customWidth="1"/>
    <col min="8" max="8" width="11.140625" style="8" customWidth="1"/>
    <col min="9" max="9" width="12.28125" style="8" customWidth="1"/>
    <col min="10" max="10" width="10.8515625" style="8" customWidth="1"/>
    <col min="11" max="16384" width="20.00390625" style="8" customWidth="1"/>
  </cols>
  <sheetData>
    <row r="2" spans="1:9" ht="16.5">
      <c r="A2" s="28" t="s">
        <v>23</v>
      </c>
      <c r="B2" s="28"/>
      <c r="C2" s="28"/>
      <c r="D2" s="28"/>
      <c r="E2" s="28"/>
      <c r="F2" s="28"/>
      <c r="G2" s="28"/>
      <c r="H2" s="28"/>
      <c r="I2" s="28"/>
    </row>
    <row r="3" spans="8:9" ht="12.75">
      <c r="H3" s="32" t="s">
        <v>0</v>
      </c>
      <c r="I3" s="32"/>
    </row>
    <row r="4" spans="1:9" ht="22.5">
      <c r="A4" s="2" t="s">
        <v>12</v>
      </c>
      <c r="B4" s="2" t="s">
        <v>1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4" t="s">
        <v>2</v>
      </c>
    </row>
    <row r="5" spans="1:9" ht="27.75" customHeight="1">
      <c r="A5" s="29" t="s">
        <v>18</v>
      </c>
      <c r="B5" s="12" t="s">
        <v>15</v>
      </c>
      <c r="C5" s="10">
        <v>42139000</v>
      </c>
      <c r="D5" s="10">
        <v>16000000</v>
      </c>
      <c r="E5" s="10">
        <v>14830000</v>
      </c>
      <c r="F5" s="10">
        <v>11852732</v>
      </c>
      <c r="G5" s="10">
        <v>15880530</v>
      </c>
      <c r="H5" s="10">
        <v>16034361</v>
      </c>
      <c r="I5" s="11">
        <f>SUM(C5:H5)</f>
        <v>116736623</v>
      </c>
    </row>
    <row r="6" spans="1:9" ht="27.75" customHeight="1">
      <c r="A6" s="30"/>
      <c r="B6" s="12" t="s">
        <v>13</v>
      </c>
      <c r="C6" s="10">
        <v>14046333</v>
      </c>
      <c r="D6" s="10">
        <v>5333333</v>
      </c>
      <c r="E6" s="10">
        <v>4943333</v>
      </c>
      <c r="F6" s="10">
        <v>3950910</v>
      </c>
      <c r="G6" s="10">
        <v>5293510</v>
      </c>
      <c r="H6" s="10">
        <v>5350954</v>
      </c>
      <c r="I6" s="11">
        <f>SUM(C6:H6)</f>
        <v>38918373</v>
      </c>
    </row>
    <row r="7" spans="1:9" ht="27.75" customHeight="1">
      <c r="A7" s="30"/>
      <c r="B7" s="9" t="s">
        <v>3</v>
      </c>
      <c r="C7" s="10"/>
      <c r="D7" s="10"/>
      <c r="E7" s="10"/>
      <c r="F7" s="10"/>
      <c r="G7" s="10"/>
      <c r="H7" s="10"/>
      <c r="I7" s="11"/>
    </row>
    <row r="8" spans="1:9" ht="27.75" customHeight="1">
      <c r="A8" s="31"/>
      <c r="B8" s="13" t="s">
        <v>2</v>
      </c>
      <c r="C8" s="14">
        <f aca="true" t="shared" si="0" ref="C8:H8">SUM(C5:C7)</f>
        <v>56185333</v>
      </c>
      <c r="D8" s="14">
        <f t="shared" si="0"/>
        <v>21333333</v>
      </c>
      <c r="E8" s="14">
        <f t="shared" si="0"/>
        <v>19773333</v>
      </c>
      <c r="F8" s="14">
        <f t="shared" si="0"/>
        <v>15803642</v>
      </c>
      <c r="G8" s="14">
        <f t="shared" si="0"/>
        <v>21174040</v>
      </c>
      <c r="H8" s="14">
        <f t="shared" si="0"/>
        <v>21385315</v>
      </c>
      <c r="I8" s="11">
        <f>SUM(C8:H8)</f>
        <v>155654996</v>
      </c>
    </row>
    <row r="10" spans="1:9" ht="27.75" customHeight="1">
      <c r="A10" s="27" t="s">
        <v>19</v>
      </c>
      <c r="B10" s="12" t="s">
        <v>15</v>
      </c>
      <c r="C10" s="10"/>
      <c r="D10" s="10">
        <v>3000000</v>
      </c>
      <c r="E10" s="10">
        <v>4000000</v>
      </c>
      <c r="F10" s="10">
        <v>6142500</v>
      </c>
      <c r="G10" s="10">
        <v>6937500</v>
      </c>
      <c r="H10" s="10">
        <v>6600000</v>
      </c>
      <c r="I10" s="11">
        <f>SUM(C10:H10)</f>
        <v>26680000</v>
      </c>
    </row>
    <row r="11" spans="1:9" ht="27.75" customHeight="1">
      <c r="A11" s="27"/>
      <c r="B11" s="12" t="s">
        <v>13</v>
      </c>
      <c r="C11" s="10"/>
      <c r="D11" s="10">
        <v>1000000</v>
      </c>
      <c r="E11" s="10">
        <v>1330000</v>
      </c>
      <c r="F11" s="10">
        <v>2047500</v>
      </c>
      <c r="G11" s="10">
        <v>2312500</v>
      </c>
      <c r="H11" s="10">
        <v>2202500</v>
      </c>
      <c r="I11" s="11">
        <f>SUM(C11:H11)</f>
        <v>8892500</v>
      </c>
    </row>
    <row r="12" spans="1:9" ht="27.75" customHeight="1">
      <c r="A12" s="27"/>
      <c r="B12" s="9" t="s">
        <v>3</v>
      </c>
      <c r="C12" s="10"/>
      <c r="D12" s="10">
        <v>1630000</v>
      </c>
      <c r="E12" s="10">
        <v>1690000</v>
      </c>
      <c r="F12" s="10">
        <v>4270000</v>
      </c>
      <c r="G12" s="10">
        <v>4770000</v>
      </c>
      <c r="H12" s="10">
        <v>0</v>
      </c>
      <c r="I12" s="11">
        <f>SUM(C12:H12)</f>
        <v>12360000</v>
      </c>
    </row>
    <row r="13" spans="1:9" ht="27.75" customHeight="1">
      <c r="A13" s="27"/>
      <c r="B13" s="13" t="s">
        <v>2</v>
      </c>
      <c r="C13" s="14"/>
      <c r="D13" s="14">
        <f>SUM(D10:D12)</f>
        <v>5630000</v>
      </c>
      <c r="E13" s="14">
        <f>SUM(E10:E12)</f>
        <v>7020000</v>
      </c>
      <c r="F13" s="14">
        <f>SUM(F10:F12)</f>
        <v>12460000</v>
      </c>
      <c r="G13" s="14">
        <f>SUM(G10:G12)</f>
        <v>14020000</v>
      </c>
      <c r="H13" s="14">
        <f>SUM(H10:H12)</f>
        <v>8802500</v>
      </c>
      <c r="I13" s="11">
        <f>SUM(C13:H13)</f>
        <v>47932500</v>
      </c>
    </row>
    <row r="15" spans="1:9" ht="27.75" customHeight="1">
      <c r="A15" s="27" t="s">
        <v>20</v>
      </c>
      <c r="B15" s="12" t="s">
        <v>15</v>
      </c>
      <c r="C15" s="10"/>
      <c r="D15" s="10">
        <v>4440000</v>
      </c>
      <c r="E15" s="10">
        <v>6000000</v>
      </c>
      <c r="F15" s="10">
        <v>8357500</v>
      </c>
      <c r="G15" s="10">
        <v>7492500</v>
      </c>
      <c r="H15" s="10">
        <v>7892500</v>
      </c>
      <c r="I15" s="11">
        <f>SUM(C15:H15)</f>
        <v>34182500</v>
      </c>
    </row>
    <row r="16" spans="1:9" ht="27.75" customHeight="1">
      <c r="A16" s="27"/>
      <c r="B16" s="12" t="s">
        <v>13</v>
      </c>
      <c r="C16" s="10"/>
      <c r="D16" s="10">
        <v>1480000</v>
      </c>
      <c r="E16" s="10">
        <v>2000000</v>
      </c>
      <c r="F16" s="10">
        <v>2782500</v>
      </c>
      <c r="G16" s="10">
        <v>2497500</v>
      </c>
      <c r="H16" s="10">
        <v>2637500</v>
      </c>
      <c r="I16" s="11">
        <f aca="true" t="shared" si="1" ref="I16:I27">SUM(C16:H16)</f>
        <v>11397500</v>
      </c>
    </row>
    <row r="17" spans="1:9" ht="27.75" customHeight="1">
      <c r="A17" s="27"/>
      <c r="B17" s="9" t="s">
        <v>3</v>
      </c>
      <c r="C17" s="10"/>
      <c r="D17" s="10">
        <v>1730000</v>
      </c>
      <c r="E17" s="10">
        <v>1780000</v>
      </c>
      <c r="F17" s="10"/>
      <c r="G17" s="10"/>
      <c r="H17" s="10"/>
      <c r="I17" s="11">
        <f t="shared" si="1"/>
        <v>3510000</v>
      </c>
    </row>
    <row r="18" spans="1:9" ht="27.75" customHeight="1">
      <c r="A18" s="27"/>
      <c r="B18" s="13" t="s">
        <v>2</v>
      </c>
      <c r="C18" s="14"/>
      <c r="D18" s="14">
        <f>SUM(D15:D17)</f>
        <v>7650000</v>
      </c>
      <c r="E18" s="14">
        <f>SUM(E15:E17)</f>
        <v>9780000</v>
      </c>
      <c r="F18" s="14">
        <f>SUM(F15:F17)</f>
        <v>11140000</v>
      </c>
      <c r="G18" s="14">
        <f>SUM(G15:G17)</f>
        <v>9990000</v>
      </c>
      <c r="H18" s="14">
        <f>SUM(H15:H17)</f>
        <v>10530000</v>
      </c>
      <c r="I18" s="11">
        <f t="shared" si="1"/>
        <v>49090000</v>
      </c>
    </row>
    <row r="20" spans="1:9" ht="27.75" customHeight="1">
      <c r="A20" s="27" t="s">
        <v>21</v>
      </c>
      <c r="B20" s="12" t="s">
        <v>15</v>
      </c>
      <c r="C20" s="10"/>
      <c r="D20" s="10">
        <v>5436000</v>
      </c>
      <c r="E20" s="10"/>
      <c r="F20" s="10"/>
      <c r="G20" s="10"/>
      <c r="H20" s="10"/>
      <c r="I20" s="11">
        <f t="shared" si="1"/>
        <v>5436000</v>
      </c>
    </row>
    <row r="21" spans="1:9" ht="27.75" customHeight="1">
      <c r="A21" s="27"/>
      <c r="B21" s="12" t="s">
        <v>13</v>
      </c>
      <c r="C21" s="10"/>
      <c r="D21" s="10">
        <v>1812000</v>
      </c>
      <c r="E21" s="10"/>
      <c r="F21" s="10"/>
      <c r="G21" s="10"/>
      <c r="H21" s="10"/>
      <c r="I21" s="11">
        <f t="shared" si="1"/>
        <v>1812000</v>
      </c>
    </row>
    <row r="22" spans="1:9" ht="27.75" customHeight="1">
      <c r="A22" s="27"/>
      <c r="B22" s="13" t="s">
        <v>2</v>
      </c>
      <c r="C22" s="10"/>
      <c r="D22" s="14">
        <f>SUM(D20:D21)</f>
        <v>7248000</v>
      </c>
      <c r="E22" s="10"/>
      <c r="F22" s="10"/>
      <c r="G22" s="10"/>
      <c r="H22" s="10"/>
      <c r="I22" s="11">
        <f t="shared" si="1"/>
        <v>7248000</v>
      </c>
    </row>
    <row r="24" spans="1:9" ht="27.75" customHeight="1">
      <c r="A24" s="27" t="s">
        <v>22</v>
      </c>
      <c r="B24" s="12" t="s">
        <v>15</v>
      </c>
      <c r="C24" s="10">
        <v>200000</v>
      </c>
      <c r="D24" s="10">
        <v>560000</v>
      </c>
      <c r="E24" s="10">
        <v>570000</v>
      </c>
      <c r="F24" s="10">
        <v>570000</v>
      </c>
      <c r="G24" s="10">
        <v>570000</v>
      </c>
      <c r="H24" s="10">
        <v>590000</v>
      </c>
      <c r="I24" s="11">
        <f t="shared" si="1"/>
        <v>3060000</v>
      </c>
    </row>
    <row r="25" spans="1:9" ht="27.75" customHeight="1">
      <c r="A25" s="27"/>
      <c r="B25" s="12" t="s">
        <v>13</v>
      </c>
      <c r="C25" s="10">
        <v>70000</v>
      </c>
      <c r="D25" s="10">
        <v>180000</v>
      </c>
      <c r="E25" s="10">
        <v>190000</v>
      </c>
      <c r="F25" s="10">
        <v>190000</v>
      </c>
      <c r="G25" s="10">
        <v>190000</v>
      </c>
      <c r="H25" s="10">
        <v>200000</v>
      </c>
      <c r="I25" s="11">
        <f t="shared" si="1"/>
        <v>1020000</v>
      </c>
    </row>
    <row r="26" spans="1:9" ht="27.75" customHeight="1">
      <c r="A26" s="27"/>
      <c r="B26" s="9" t="s">
        <v>3</v>
      </c>
      <c r="C26" s="10"/>
      <c r="D26" s="10"/>
      <c r="E26" s="10"/>
      <c r="F26" s="10"/>
      <c r="G26" s="10"/>
      <c r="H26" s="10"/>
      <c r="I26" s="11"/>
    </row>
    <row r="27" spans="1:9" ht="27.75" customHeight="1">
      <c r="A27" s="27"/>
      <c r="B27" s="13" t="s">
        <v>2</v>
      </c>
      <c r="C27" s="14">
        <f aca="true" t="shared" si="2" ref="C27:H27">SUM(C24:C26)</f>
        <v>270000</v>
      </c>
      <c r="D27" s="14">
        <f t="shared" si="2"/>
        <v>740000</v>
      </c>
      <c r="E27" s="14">
        <f t="shared" si="2"/>
        <v>760000</v>
      </c>
      <c r="F27" s="14">
        <f t="shared" si="2"/>
        <v>760000</v>
      </c>
      <c r="G27" s="14">
        <f t="shared" si="2"/>
        <v>760000</v>
      </c>
      <c r="H27" s="14">
        <f t="shared" si="2"/>
        <v>790000</v>
      </c>
      <c r="I27" s="11">
        <f t="shared" si="1"/>
        <v>4080000</v>
      </c>
    </row>
    <row r="31" spans="1:9" ht="27.75" customHeight="1">
      <c r="A31" s="23" t="s">
        <v>2</v>
      </c>
      <c r="B31" s="16" t="s">
        <v>15</v>
      </c>
      <c r="C31" s="11">
        <f aca="true" t="shared" si="3" ref="C31:H32">C24+C20+C15+C10+C5</f>
        <v>42339000</v>
      </c>
      <c r="D31" s="11">
        <f t="shared" si="3"/>
        <v>29436000</v>
      </c>
      <c r="E31" s="11">
        <f t="shared" si="3"/>
        <v>25400000</v>
      </c>
      <c r="F31" s="11">
        <f t="shared" si="3"/>
        <v>26922732</v>
      </c>
      <c r="G31" s="11">
        <f t="shared" si="3"/>
        <v>30880530</v>
      </c>
      <c r="H31" s="11">
        <f t="shared" si="3"/>
        <v>31116861</v>
      </c>
      <c r="I31" s="11">
        <f>SUM(C31:H31)</f>
        <v>186095123</v>
      </c>
    </row>
    <row r="32" spans="1:9" ht="27.75" customHeight="1">
      <c r="A32" s="23"/>
      <c r="B32" s="16" t="s">
        <v>13</v>
      </c>
      <c r="C32" s="11">
        <f t="shared" si="3"/>
        <v>14116333</v>
      </c>
      <c r="D32" s="11">
        <f t="shared" si="3"/>
        <v>9805333</v>
      </c>
      <c r="E32" s="11">
        <f t="shared" si="3"/>
        <v>8463333</v>
      </c>
      <c r="F32" s="11">
        <f t="shared" si="3"/>
        <v>8970910</v>
      </c>
      <c r="G32" s="11">
        <f t="shared" si="3"/>
        <v>10293510</v>
      </c>
      <c r="H32" s="11">
        <f t="shared" si="3"/>
        <v>10390954</v>
      </c>
      <c r="I32" s="11">
        <f>SUM(C32:H32)</f>
        <v>62040373</v>
      </c>
    </row>
    <row r="33" spans="1:9" ht="27.75" customHeight="1">
      <c r="A33" s="23"/>
      <c r="B33" s="15" t="s">
        <v>3</v>
      </c>
      <c r="C33" s="11"/>
      <c r="D33" s="11">
        <f>D26+D17+D12+D7</f>
        <v>3360000</v>
      </c>
      <c r="E33" s="11">
        <f>E26+E17+E12+E7</f>
        <v>3470000</v>
      </c>
      <c r="F33" s="11">
        <f>F26+F17+F12+F7</f>
        <v>4270000</v>
      </c>
      <c r="G33" s="11">
        <f>G26+G17+G12+G7</f>
        <v>4770000</v>
      </c>
      <c r="H33" s="11">
        <f>H26+H17+H12+H7</f>
        <v>0</v>
      </c>
      <c r="I33" s="11">
        <f>SUM(C33:H33)</f>
        <v>15870000</v>
      </c>
    </row>
    <row r="34" spans="1:9" ht="27.75" customHeight="1">
      <c r="A34" s="23"/>
      <c r="B34" s="17" t="s">
        <v>2</v>
      </c>
      <c r="C34" s="11">
        <f aca="true" t="shared" si="4" ref="C34:H34">C27+C22+C18+C13+C8</f>
        <v>56455333</v>
      </c>
      <c r="D34" s="11">
        <f t="shared" si="4"/>
        <v>42601333</v>
      </c>
      <c r="E34" s="11">
        <f t="shared" si="4"/>
        <v>37333333</v>
      </c>
      <c r="F34" s="11">
        <f t="shared" si="4"/>
        <v>40163642</v>
      </c>
      <c r="G34" s="11">
        <f t="shared" si="4"/>
        <v>45944040</v>
      </c>
      <c r="H34" s="11">
        <f t="shared" si="4"/>
        <v>41507815</v>
      </c>
      <c r="I34" s="11">
        <f>SUM(C34:H34)</f>
        <v>264005496</v>
      </c>
    </row>
    <row r="35" spans="1:9" ht="12.75">
      <c r="A35" s="24" t="s">
        <v>24</v>
      </c>
      <c r="B35" s="24"/>
      <c r="C35" s="24"/>
      <c r="D35" s="24"/>
      <c r="E35" s="24"/>
      <c r="F35" s="24"/>
      <c r="G35" s="24"/>
      <c r="H35" s="24"/>
      <c r="I35" s="24"/>
    </row>
    <row r="36" spans="1:9" s="18" customFormat="1" ht="12.75">
      <c r="A36" s="25" t="s">
        <v>14</v>
      </c>
      <c r="B36" s="26"/>
      <c r="C36" s="26"/>
      <c r="D36" s="26"/>
      <c r="E36" s="26"/>
      <c r="F36" s="26"/>
      <c r="G36" s="26"/>
      <c r="H36" s="26"/>
      <c r="I36" s="26"/>
    </row>
    <row r="37" spans="1:9" s="18" customFormat="1" ht="12.75">
      <c r="A37" s="26" t="s">
        <v>16</v>
      </c>
      <c r="B37" s="26"/>
      <c r="C37" s="26"/>
      <c r="D37" s="26"/>
      <c r="E37" s="26"/>
      <c r="F37" s="26"/>
      <c r="G37" s="26"/>
      <c r="H37" s="26"/>
      <c r="I37" s="26"/>
    </row>
    <row r="38" spans="1:9" ht="12.75">
      <c r="A38" s="22"/>
      <c r="B38" s="22"/>
      <c r="C38" s="22"/>
      <c r="D38" s="22"/>
      <c r="E38" s="22"/>
      <c r="F38" s="22"/>
      <c r="G38" s="22"/>
      <c r="H38" s="22"/>
      <c r="I38" s="22"/>
    </row>
    <row r="39" spans="1:9" ht="12.75">
      <c r="A39" s="22"/>
      <c r="B39" s="22"/>
      <c r="C39" s="22"/>
      <c r="D39" s="22"/>
      <c r="E39" s="22"/>
      <c r="F39" s="22"/>
      <c r="G39" s="22"/>
      <c r="H39" s="22"/>
      <c r="I39" s="22"/>
    </row>
    <row r="40" spans="1:9" ht="12.75">
      <c r="A40" s="22"/>
      <c r="B40" s="22"/>
      <c r="C40" s="22"/>
      <c r="D40" s="22"/>
      <c r="E40" s="22"/>
      <c r="F40" s="22"/>
      <c r="G40" s="22"/>
      <c r="H40" s="22"/>
      <c r="I40" s="22"/>
    </row>
    <row r="41" spans="1:9" ht="12.75">
      <c r="A41" s="22"/>
      <c r="B41" s="22"/>
      <c r="C41" s="22"/>
      <c r="D41" s="22"/>
      <c r="E41" s="22"/>
      <c r="F41" s="22"/>
      <c r="G41" s="22"/>
      <c r="H41" s="22"/>
      <c r="I41" s="22"/>
    </row>
    <row r="42" spans="1:9" ht="12.7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2.75">
      <c r="A43" s="22"/>
      <c r="B43" s="22"/>
      <c r="C43" s="22"/>
      <c r="D43" s="22"/>
      <c r="E43" s="22"/>
      <c r="F43" s="22"/>
      <c r="G43" s="22"/>
      <c r="H43" s="22"/>
      <c r="I43" s="22"/>
    </row>
    <row r="44" spans="1:9" ht="12.75">
      <c r="A44" s="22"/>
      <c r="B44" s="22"/>
      <c r="C44" s="22"/>
      <c r="D44" s="22"/>
      <c r="E44" s="22"/>
      <c r="F44" s="22"/>
      <c r="G44" s="22"/>
      <c r="H44" s="22"/>
      <c r="I44" s="22"/>
    </row>
  </sheetData>
  <sheetProtection/>
  <mergeCells count="18">
    <mergeCell ref="A39:I39"/>
    <mergeCell ref="A24:A27"/>
    <mergeCell ref="A20:A22"/>
    <mergeCell ref="A2:I2"/>
    <mergeCell ref="A5:A8"/>
    <mergeCell ref="A10:A13"/>
    <mergeCell ref="A15:A18"/>
    <mergeCell ref="H3:I3"/>
    <mergeCell ref="A44:I44"/>
    <mergeCell ref="A40:I40"/>
    <mergeCell ref="A41:I41"/>
    <mergeCell ref="A42:I42"/>
    <mergeCell ref="A43:I43"/>
    <mergeCell ref="A31:A34"/>
    <mergeCell ref="A35:I35"/>
    <mergeCell ref="A36:I36"/>
    <mergeCell ref="A37:I37"/>
    <mergeCell ref="A38:I38"/>
  </mergeCells>
  <printOptions horizontalCentered="1"/>
  <pageMargins left="0.46" right="0.25" top="0.22" bottom="0.17" header="0.19" footer="0.14"/>
  <pageSetup horizontalDpi="600" verticalDpi="600" orientation="landscape" paperSize="9" r:id="rId2"/>
  <rowBreaks count="1" manualBreakCount="1">
    <brk id="2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13"/>
  <sheetViews>
    <sheetView showGridLines="0" zoomScalePageLayoutView="0" workbookViewId="0" topLeftCell="A1">
      <selection activeCell="K9" sqref="K9"/>
    </sheetView>
  </sheetViews>
  <sheetFormatPr defaultColWidth="9.140625" defaultRowHeight="12.75"/>
  <cols>
    <col min="1" max="2" width="9.140625" style="1" customWidth="1"/>
    <col min="3" max="3" width="10.421875" style="1" customWidth="1"/>
    <col min="4" max="10" width="9.140625" style="1" customWidth="1"/>
    <col min="11" max="11" width="17.00390625" style="19" customWidth="1"/>
    <col min="12" max="12" width="11.140625" style="19" customWidth="1"/>
    <col min="13" max="16384" width="9.140625" style="1" customWidth="1"/>
  </cols>
  <sheetData>
    <row r="1" spans="11:12" s="5" customFormat="1" ht="17.25" customHeight="1">
      <c r="K1" s="19"/>
      <c r="L1" s="19"/>
    </row>
    <row r="2" spans="11:12" s="5" customFormat="1" ht="12.75">
      <c r="K2" s="19"/>
      <c r="L2" s="19"/>
    </row>
    <row r="3" spans="11:12" s="5" customFormat="1" ht="15" customHeight="1">
      <c r="K3" s="19"/>
      <c r="L3" s="19"/>
    </row>
    <row r="4" spans="11:12" s="5" customFormat="1" ht="33" customHeight="1">
      <c r="K4" s="19"/>
      <c r="L4" s="19"/>
    </row>
    <row r="5" spans="4:12" s="5" customFormat="1" ht="12.75" customHeight="1">
      <c r="D5" s="6">
        <v>2001</v>
      </c>
      <c r="E5" s="6">
        <v>2002</v>
      </c>
      <c r="F5" s="6">
        <v>2003</v>
      </c>
      <c r="G5" s="6">
        <v>2004</v>
      </c>
      <c r="H5" s="6">
        <v>2005</v>
      </c>
      <c r="I5" s="6">
        <v>2006</v>
      </c>
      <c r="K5" s="19"/>
      <c r="L5" s="19"/>
    </row>
    <row r="6" spans="3:12" s="5" customFormat="1" ht="12.75">
      <c r="C6" s="5" t="s">
        <v>4</v>
      </c>
      <c r="D6" s="7">
        <v>339569957</v>
      </c>
      <c r="E6" s="7">
        <v>149882603</v>
      </c>
      <c r="F6" s="7">
        <v>95463266</v>
      </c>
      <c r="G6" s="7">
        <v>82475824</v>
      </c>
      <c r="H6" s="7">
        <v>84462464</v>
      </c>
      <c r="I6" s="7">
        <v>75011962</v>
      </c>
      <c r="K6" s="20" t="s">
        <v>17</v>
      </c>
      <c r="L6" s="21">
        <f>'INTERREG ΕΛΛΑΔΑ-ΒΟΥΛΓΑΡΙΑ'!I31</f>
        <v>186095123</v>
      </c>
    </row>
    <row r="7" spans="3:12" s="5" customFormat="1" ht="12.75">
      <c r="C7" s="5" t="s">
        <v>5</v>
      </c>
      <c r="D7" s="7">
        <v>67452854</v>
      </c>
      <c r="E7" s="7">
        <v>172563874</v>
      </c>
      <c r="F7" s="7">
        <v>176436692</v>
      </c>
      <c r="G7" s="7">
        <v>124628391</v>
      </c>
      <c r="H7" s="7">
        <v>169855663</v>
      </c>
      <c r="I7" s="7">
        <v>160760114</v>
      </c>
      <c r="K7" s="20" t="s">
        <v>13</v>
      </c>
      <c r="L7" s="21">
        <f>'INTERREG ΕΛΛΑΔΑ-ΒΟΥΛΓΑΡΙΑ'!I32</f>
        <v>62040373</v>
      </c>
    </row>
    <row r="8" spans="3:12" s="5" customFormat="1" ht="12.75">
      <c r="C8" s="5" t="s">
        <v>6</v>
      </c>
      <c r="D8" s="7">
        <v>48511468</v>
      </c>
      <c r="E8" s="7">
        <v>62678713</v>
      </c>
      <c r="F8" s="7">
        <v>46857329</v>
      </c>
      <c r="G8" s="7">
        <v>52295100</v>
      </c>
      <c r="H8" s="7">
        <v>40468968</v>
      </c>
      <c r="I8" s="7">
        <v>40396646</v>
      </c>
      <c r="K8" s="20" t="s">
        <v>3</v>
      </c>
      <c r="L8" s="21">
        <f>'INTERREG ΕΛΛΑΔΑ-ΒΟΥΛΓΑΡΙΑ'!I33</f>
        <v>15870000</v>
      </c>
    </row>
    <row r="9" spans="3:12" s="5" customFormat="1" ht="12.75">
      <c r="C9" s="5" t="s">
        <v>7</v>
      </c>
      <c r="D9" s="7">
        <v>11659770</v>
      </c>
      <c r="E9" s="7">
        <v>14937616</v>
      </c>
      <c r="F9" s="7">
        <v>14791830</v>
      </c>
      <c r="G9" s="7">
        <v>16411474</v>
      </c>
      <c r="H9" s="7">
        <v>11800972</v>
      </c>
      <c r="I9" s="7">
        <v>11593751</v>
      </c>
      <c r="K9" s="20"/>
      <c r="L9" s="21"/>
    </row>
    <row r="10" spans="3:12" s="5" customFormat="1" ht="12.75" customHeight="1">
      <c r="C10" s="5" t="s">
        <v>8</v>
      </c>
      <c r="D10" s="7">
        <v>3968226</v>
      </c>
      <c r="E10" s="7">
        <v>4839361</v>
      </c>
      <c r="F10" s="7">
        <v>6081945</v>
      </c>
      <c r="G10" s="7">
        <v>6667843</v>
      </c>
      <c r="H10" s="7">
        <v>7779498</v>
      </c>
      <c r="I10" s="7">
        <v>7766114</v>
      </c>
      <c r="K10" s="19"/>
      <c r="L10" s="19"/>
    </row>
    <row r="11" spans="3:12" s="5" customFormat="1" ht="12.75">
      <c r="C11" s="5" t="s">
        <v>9</v>
      </c>
      <c r="D11" s="7">
        <v>40750095</v>
      </c>
      <c r="E11" s="7">
        <v>50196279</v>
      </c>
      <c r="F11" s="7">
        <v>47474848</v>
      </c>
      <c r="G11" s="7">
        <v>50994863</v>
      </c>
      <c r="H11" s="7">
        <v>50528112</v>
      </c>
      <c r="I11" s="7">
        <v>54673366</v>
      </c>
      <c r="K11" s="19"/>
      <c r="L11" s="19"/>
    </row>
    <row r="12" spans="3:12" s="5" customFormat="1" ht="12.75">
      <c r="C12" s="5" t="s">
        <v>10</v>
      </c>
      <c r="D12" s="7">
        <v>33160833</v>
      </c>
      <c r="E12" s="7">
        <v>86233835</v>
      </c>
      <c r="F12" s="7">
        <v>108382229</v>
      </c>
      <c r="G12" s="7">
        <v>119753875</v>
      </c>
      <c r="H12" s="7">
        <v>118830751</v>
      </c>
      <c r="I12" s="7">
        <v>115610098</v>
      </c>
      <c r="K12" s="19"/>
      <c r="L12" s="19"/>
    </row>
    <row r="13" spans="3:12" s="5" customFormat="1" ht="12.75">
      <c r="C13" s="5" t="s">
        <v>11</v>
      </c>
      <c r="D13" s="7">
        <v>2778889</v>
      </c>
      <c r="E13" s="7">
        <v>2770993</v>
      </c>
      <c r="F13" s="7">
        <v>3869408</v>
      </c>
      <c r="G13" s="7">
        <v>5277414</v>
      </c>
      <c r="H13" s="7">
        <v>5302931</v>
      </c>
      <c r="I13" s="7">
        <v>5496166</v>
      </c>
      <c r="K13" s="19"/>
      <c r="L13" s="19"/>
    </row>
    <row r="15" ht="12.75" customHeight="1"/>
    <row r="20" ht="12.75" customHeight="1"/>
    <row r="25" ht="12.75" customHeight="1"/>
    <row r="30" ht="12.75" customHeight="1"/>
    <row r="35" ht="12.75" customHeight="1"/>
    <row r="40" ht="12.75" customHeight="1"/>
    <row r="50" ht="12.75" customHeight="1"/>
    <row r="51" ht="12.75" customHeight="1"/>
    <row r="52" ht="12.75" customHeight="1"/>
    <row r="53" ht="12.75" customHeight="1"/>
    <row r="54" ht="19.5" customHeight="1"/>
    <row r="55" ht="12.75" customHeight="1"/>
    <row r="56" ht="12.75" customHeight="1"/>
    <row r="57" ht="12.75" customHeight="1"/>
  </sheetData>
  <sheetProtection/>
  <printOptions horizontalCentered="1"/>
  <pageMargins left="0.46" right="0.25" top="0.22" bottom="0.17" header="0.19" footer="0.1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2006-06-13T09:38:17Z</cp:lastPrinted>
  <dcterms:created xsi:type="dcterms:W3CDTF">2002-04-19T07:47:27Z</dcterms:created>
  <dcterms:modified xsi:type="dcterms:W3CDTF">2009-06-11T10:26:39Z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-1354374445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